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<sst xmlns="http://schemas.openxmlformats.org/spreadsheetml/2006/main" count="50" uniqueCount="33">
  <si>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</si>
  <si>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</si>
  <si>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</si>
  <si>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</si>
  <si>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</si>
  <si>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</si>
  <si>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</si>
  <si>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</si>
  <si>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</si>
  <si>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</si>
  <si>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</si>
  <si>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</si>
  <si>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</si>
  <si>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</si>
  <si>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</si>
  <si>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</si>
  <si>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</si>
  <si>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</si>
  <si>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</si>
  <si>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</si>
  <si>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</si>
  <si>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</si>
  <si>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</si>
  <si>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</si>
  <si>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</si>
  <si>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Купување на мебел, опрема, возила и мачини</t>
  </si>
  <si>
    <t>Стратешки стоки и други резерви</t>
  </si>
  <si>
    <t>Вложувања и нефинасиски средства</t>
  </si>
  <si>
    <t>Купување на возила</t>
  </si>
  <si>
    <t>В К У П Н О</t>
  </si>
  <si>
    <t>Назив на проектот</t>
  </si>
  <si>
    <r>
      <t xml:space="preserve">Годишен финансиски план на расходи по квартали за 2021 година </t>
    </r>
    <r>
      <rPr>
        <b/>
        <sz val="17"/>
        <color indexed="10"/>
        <rFont val="Arial"/>
        <family val="2"/>
      </rPr>
      <t>во денари</t>
    </r>
  </si>
  <si>
    <t>Економски институт</t>
  </si>
</sst>
</file>

<file path=xl/styles.xml><?xml version="1.0" encoding="utf-8"?>
<styleSheet xmlns="http://schemas.openxmlformats.org/spreadsheetml/2006/main">
  <numFmts count="22">
    <numFmt numFmtId="5" formatCode="&quot;ден.&quot;\ #,##0;\-&quot;ден.&quot;\ #,##0"/>
    <numFmt numFmtId="6" formatCode="&quot;ден.&quot;\ #,##0;[Red]\-&quot;ден.&quot;\ #,##0"/>
    <numFmt numFmtId="7" formatCode="&quot;ден.&quot;\ #,##0.00;\-&quot;ден.&quot;\ #,##0.00"/>
    <numFmt numFmtId="8" formatCode="&quot;ден.&quot;\ #,##0.00;[Red]\-&quot;ден.&quot;\ #,##0.00"/>
    <numFmt numFmtId="42" formatCode="_-&quot;ден.&quot;\ * #,##0_-;\-&quot;ден.&quot;\ * #,##0_-;_-&quot;ден.&quot;\ * &quot;-&quot;_-;_-@_-"/>
    <numFmt numFmtId="41" formatCode="_-* #,##0_-;\-* #,##0_-;_-* &quot;-&quot;_-;_-@_-"/>
    <numFmt numFmtId="44" formatCode="_-&quot;ден.&quot;\ * #,##0.00_-;\-&quot;ден.&quot;\ * #,##0.00_-;_-&quot;ден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&quot;ден&quot;\ * #,##0.00_-;\-&quot;ден&quot;\ * #,##0.00_-;_-&quot;ден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>
      <alignment horizontal="left" vertical="center" wrapText="1"/>
    </xf>
    <xf numFmtId="0" fontId="4" fillId="37" borderId="24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4" xfId="0" applyFont="1" applyFill="1" applyBorder="1" applyAlignment="1" applyProtection="1">
      <alignment horizontal="center"/>
      <protection/>
    </xf>
    <xf numFmtId="0" fontId="5" fillId="37" borderId="2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4" fillId="37" borderId="15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U10" sqref="U10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5.75" thickBot="1"/>
    <row r="3" spans="1:18" ht="27" thickBot="1" thickTop="1">
      <c r="A3" s="25" t="s">
        <v>0</v>
      </c>
      <c r="B3" s="25"/>
      <c r="C3" s="25"/>
      <c r="D3" s="25"/>
      <c r="E3" s="25"/>
      <c r="F3" s="25" t="s">
        <v>1</v>
      </c>
      <c r="G3" s="25"/>
      <c r="H3" s="25"/>
      <c r="I3" s="25"/>
      <c r="J3" s="25"/>
      <c r="K3" s="25" t="s">
        <v>2</v>
      </c>
      <c r="L3" s="25"/>
      <c r="M3" s="25"/>
      <c r="N3" s="1" t="s">
        <v>3</v>
      </c>
      <c r="O3" s="26" t="s">
        <v>4</v>
      </c>
      <c r="P3" s="27"/>
      <c r="Q3" s="27"/>
      <c r="R3" s="28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3</v>
      </c>
      <c r="J4" s="4">
        <v>2</v>
      </c>
      <c r="K4" s="4">
        <v>7</v>
      </c>
      <c r="L4" s="4">
        <v>8</v>
      </c>
      <c r="M4" s="4">
        <v>8</v>
      </c>
      <c r="N4" s="5">
        <v>10</v>
      </c>
      <c r="O4" s="29" t="s">
        <v>32</v>
      </c>
      <c r="P4" s="30"/>
      <c r="Q4" s="30"/>
      <c r="R4" s="31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2" t="s">
        <v>5</v>
      </c>
      <c r="O5" s="33"/>
      <c r="P5" s="33"/>
      <c r="Q5" s="33"/>
      <c r="R5" s="33"/>
    </row>
    <row r="6" spans="1:18" ht="24.75" customHeight="1" thickBot="1" thickTop="1">
      <c r="A6" s="34" t="s">
        <v>6</v>
      </c>
      <c r="B6" s="34"/>
      <c r="C6" s="34"/>
      <c r="D6" s="35" t="s">
        <v>7</v>
      </c>
      <c r="E6" s="35"/>
      <c r="F6" s="35"/>
      <c r="G6" s="35"/>
      <c r="H6" s="35"/>
      <c r="I6" s="35"/>
      <c r="J6" s="35"/>
      <c r="K6" s="34" t="s">
        <v>8</v>
      </c>
      <c r="L6" s="34"/>
      <c r="M6" s="34"/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</row>
    <row r="7" spans="1:18" ht="24.75" customHeight="1" thickTop="1">
      <c r="A7" s="36">
        <v>41</v>
      </c>
      <c r="B7" s="37"/>
      <c r="C7" s="37"/>
      <c r="D7" s="38" t="s">
        <v>14</v>
      </c>
      <c r="E7" s="38"/>
      <c r="F7" s="38"/>
      <c r="G7" s="38"/>
      <c r="H7" s="38"/>
      <c r="I7" s="38"/>
      <c r="J7" s="38"/>
      <c r="K7" s="37">
        <v>420</v>
      </c>
      <c r="L7" s="37"/>
      <c r="M7" s="37"/>
      <c r="N7" s="10">
        <v>250000</v>
      </c>
      <c r="O7" s="10">
        <v>100000</v>
      </c>
      <c r="P7" s="10">
        <v>50000</v>
      </c>
      <c r="Q7" s="10">
        <v>50000</v>
      </c>
      <c r="R7" s="11">
        <f aca="true" t="shared" si="0" ref="R7:R23">N7+O7+P7+Q7</f>
        <v>450000</v>
      </c>
    </row>
    <row r="8" spans="1:18" ht="24.75" customHeight="1">
      <c r="A8" s="39">
        <v>41</v>
      </c>
      <c r="B8" s="40"/>
      <c r="C8" s="40"/>
      <c r="D8" s="41" t="s">
        <v>15</v>
      </c>
      <c r="E8" s="41"/>
      <c r="F8" s="41"/>
      <c r="G8" s="41"/>
      <c r="H8" s="41"/>
      <c r="I8" s="41"/>
      <c r="J8" s="41"/>
      <c r="K8" s="40">
        <v>421</v>
      </c>
      <c r="L8" s="40"/>
      <c r="M8" s="40"/>
      <c r="N8" s="12">
        <v>300000</v>
      </c>
      <c r="O8" s="12">
        <v>100000</v>
      </c>
      <c r="P8" s="12">
        <v>100000</v>
      </c>
      <c r="Q8" s="12">
        <v>100000</v>
      </c>
      <c r="R8" s="13">
        <f t="shared" si="0"/>
        <v>600000</v>
      </c>
    </row>
    <row r="9" spans="1:18" ht="24.75" customHeight="1">
      <c r="A9" s="39">
        <v>41</v>
      </c>
      <c r="B9" s="40"/>
      <c r="C9" s="40"/>
      <c r="D9" s="41" t="s">
        <v>16</v>
      </c>
      <c r="E9" s="41"/>
      <c r="F9" s="41"/>
      <c r="G9" s="41"/>
      <c r="H9" s="41"/>
      <c r="I9" s="41"/>
      <c r="J9" s="41"/>
      <c r="K9" s="40">
        <v>423</v>
      </c>
      <c r="L9" s="40"/>
      <c r="M9" s="40"/>
      <c r="N9" s="12">
        <v>200000</v>
      </c>
      <c r="O9" s="12">
        <v>100000</v>
      </c>
      <c r="P9" s="12">
        <v>50000</v>
      </c>
      <c r="Q9" s="12">
        <v>50000</v>
      </c>
      <c r="R9" s="13">
        <f t="shared" si="0"/>
        <v>400000</v>
      </c>
    </row>
    <row r="10" spans="1:18" ht="24.75" customHeight="1">
      <c r="A10" s="39">
        <v>41</v>
      </c>
      <c r="B10" s="40"/>
      <c r="C10" s="40"/>
      <c r="D10" s="41" t="s">
        <v>17</v>
      </c>
      <c r="E10" s="41"/>
      <c r="F10" s="41"/>
      <c r="G10" s="41"/>
      <c r="H10" s="41"/>
      <c r="I10" s="41"/>
      <c r="J10" s="41"/>
      <c r="K10" s="40">
        <v>424</v>
      </c>
      <c r="L10" s="40"/>
      <c r="M10" s="40"/>
      <c r="N10" s="12">
        <v>300000</v>
      </c>
      <c r="O10" s="12">
        <v>100000</v>
      </c>
      <c r="P10" s="12">
        <v>50000</v>
      </c>
      <c r="Q10" s="12">
        <v>50000</v>
      </c>
      <c r="R10" s="13">
        <f t="shared" si="0"/>
        <v>500000</v>
      </c>
    </row>
    <row r="11" spans="1:18" ht="24.75" customHeight="1">
      <c r="A11" s="39">
        <v>41</v>
      </c>
      <c r="B11" s="40"/>
      <c r="C11" s="40"/>
      <c r="D11" s="41" t="s">
        <v>18</v>
      </c>
      <c r="E11" s="41"/>
      <c r="F11" s="41"/>
      <c r="G11" s="41"/>
      <c r="H11" s="41"/>
      <c r="I11" s="41"/>
      <c r="J11" s="41"/>
      <c r="K11" s="40">
        <v>425</v>
      </c>
      <c r="L11" s="40"/>
      <c r="M11" s="40"/>
      <c r="N11" s="12">
        <v>5000000</v>
      </c>
      <c r="O11" s="12">
        <v>1000000</v>
      </c>
      <c r="P11" s="12">
        <v>1000000</v>
      </c>
      <c r="Q11" s="12">
        <v>1000000</v>
      </c>
      <c r="R11" s="13">
        <f t="shared" si="0"/>
        <v>8000000</v>
      </c>
    </row>
    <row r="12" spans="1:18" ht="24.75" customHeight="1">
      <c r="A12" s="39">
        <v>41</v>
      </c>
      <c r="B12" s="40"/>
      <c r="C12" s="40"/>
      <c r="D12" s="41" t="s">
        <v>19</v>
      </c>
      <c r="E12" s="41"/>
      <c r="F12" s="41"/>
      <c r="G12" s="41"/>
      <c r="H12" s="41"/>
      <c r="I12" s="41"/>
      <c r="J12" s="41"/>
      <c r="K12" s="40">
        <v>426</v>
      </c>
      <c r="L12" s="40"/>
      <c r="M12" s="40"/>
      <c r="N12" s="12">
        <v>400000</v>
      </c>
      <c r="O12" s="12">
        <v>100000</v>
      </c>
      <c r="P12" s="12">
        <v>100000</v>
      </c>
      <c r="Q12" s="12">
        <v>100000</v>
      </c>
      <c r="R12" s="13">
        <f t="shared" si="0"/>
        <v>700000</v>
      </c>
    </row>
    <row r="13" spans="1:18" ht="24.75" customHeight="1">
      <c r="A13" s="39">
        <v>41</v>
      </c>
      <c r="B13" s="40"/>
      <c r="C13" s="40"/>
      <c r="D13" s="42" t="s">
        <v>20</v>
      </c>
      <c r="E13" s="42"/>
      <c r="F13" s="42"/>
      <c r="G13" s="42"/>
      <c r="H13" s="42"/>
      <c r="I13" s="42"/>
      <c r="J13" s="42"/>
      <c r="K13" s="43">
        <v>427</v>
      </c>
      <c r="L13" s="43"/>
      <c r="M13" s="43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47" t="s">
        <v>21</v>
      </c>
      <c r="E14" s="48"/>
      <c r="F14" s="48"/>
      <c r="G14" s="48"/>
      <c r="H14" s="48"/>
      <c r="I14" s="48"/>
      <c r="J14" s="49"/>
      <c r="K14" s="50">
        <v>464</v>
      </c>
      <c r="L14" s="51"/>
      <c r="M14" s="52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47" t="s">
        <v>22</v>
      </c>
      <c r="E15" s="48"/>
      <c r="F15" s="48"/>
      <c r="G15" s="48"/>
      <c r="H15" s="48"/>
      <c r="I15" s="48"/>
      <c r="J15" s="49"/>
      <c r="K15" s="50">
        <v>480</v>
      </c>
      <c r="L15" s="51"/>
      <c r="M15" s="52"/>
      <c r="N15" s="12">
        <v>2000000</v>
      </c>
      <c r="O15" s="12"/>
      <c r="P15" s="12"/>
      <c r="Q15" s="12"/>
      <c r="R15" s="13">
        <f t="shared" si="0"/>
        <v>2000000</v>
      </c>
    </row>
    <row r="16" spans="1:18" ht="24.75" customHeight="1" hidden="1">
      <c r="A16" s="44">
        <v>41</v>
      </c>
      <c r="B16" s="45"/>
      <c r="C16" s="46"/>
      <c r="D16" s="53" t="s">
        <v>23</v>
      </c>
      <c r="E16" s="54"/>
      <c r="F16" s="54"/>
      <c r="G16" s="54"/>
      <c r="H16" s="54"/>
      <c r="I16" s="54"/>
      <c r="J16" s="55"/>
      <c r="K16" s="56">
        <v>481</v>
      </c>
      <c r="L16" s="57"/>
      <c r="M16" s="58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39">
        <v>41</v>
      </c>
      <c r="B17" s="40"/>
      <c r="C17" s="40"/>
      <c r="D17" s="41" t="s">
        <v>24</v>
      </c>
      <c r="E17" s="41"/>
      <c r="F17" s="41"/>
      <c r="G17" s="41"/>
      <c r="H17" s="41"/>
      <c r="I17" s="41"/>
      <c r="J17" s="41"/>
      <c r="K17" s="59">
        <v>482</v>
      </c>
      <c r="L17" s="59"/>
      <c r="M17" s="59"/>
      <c r="N17" s="12"/>
      <c r="O17" s="12"/>
      <c r="P17" s="12"/>
      <c r="Q17" s="12"/>
      <c r="R17" s="13">
        <f t="shared" si="0"/>
        <v>0</v>
      </c>
    </row>
    <row r="18" spans="1:18" ht="24.75" customHeight="1" hidden="1">
      <c r="A18" s="39">
        <v>41</v>
      </c>
      <c r="B18" s="40"/>
      <c r="C18" s="40"/>
      <c r="D18" s="60" t="s">
        <v>25</v>
      </c>
      <c r="E18" s="60"/>
      <c r="F18" s="60"/>
      <c r="G18" s="60"/>
      <c r="H18" s="60"/>
      <c r="I18" s="60"/>
      <c r="J18" s="60"/>
      <c r="K18" s="61">
        <v>483</v>
      </c>
      <c r="L18" s="61"/>
      <c r="M18" s="61"/>
      <c r="N18" s="12"/>
      <c r="O18" s="12"/>
      <c r="P18" s="12"/>
      <c r="Q18" s="12"/>
      <c r="R18" s="13">
        <f t="shared" si="0"/>
        <v>0</v>
      </c>
    </row>
    <row r="19" spans="1:18" ht="24.75" customHeight="1" hidden="1">
      <c r="A19" s="39">
        <v>41</v>
      </c>
      <c r="B19" s="40"/>
      <c r="C19" s="40"/>
      <c r="D19" s="60" t="s">
        <v>26</v>
      </c>
      <c r="E19" s="60"/>
      <c r="F19" s="60"/>
      <c r="G19" s="60"/>
      <c r="H19" s="60"/>
      <c r="I19" s="60"/>
      <c r="J19" s="60"/>
      <c r="K19" s="61">
        <v>484</v>
      </c>
      <c r="L19" s="61"/>
      <c r="M19" s="61"/>
      <c r="N19" s="12"/>
      <c r="O19" s="12"/>
      <c r="P19" s="12"/>
      <c r="Q19" s="12"/>
      <c r="R19" s="13">
        <f t="shared" si="0"/>
        <v>0</v>
      </c>
    </row>
    <row r="20" spans="1:18" ht="24.75" customHeight="1">
      <c r="A20" s="39">
        <v>41</v>
      </c>
      <c r="B20" s="40"/>
      <c r="C20" s="40"/>
      <c r="D20" s="47" t="s">
        <v>27</v>
      </c>
      <c r="E20" s="48"/>
      <c r="F20" s="48"/>
      <c r="G20" s="48"/>
      <c r="H20" s="48"/>
      <c r="I20" s="48"/>
      <c r="J20" s="49"/>
      <c r="K20" s="50">
        <v>485</v>
      </c>
      <c r="L20" s="51"/>
      <c r="M20" s="52"/>
      <c r="N20" s="12"/>
      <c r="O20" s="12"/>
      <c r="P20" s="12"/>
      <c r="Q20" s="12"/>
      <c r="R20" s="13">
        <f t="shared" si="0"/>
        <v>0</v>
      </c>
    </row>
    <row r="21" spans="1:18" ht="24.75" customHeight="1" thickBot="1">
      <c r="A21" s="39">
        <v>41</v>
      </c>
      <c r="B21" s="40"/>
      <c r="C21" s="40"/>
      <c r="D21" s="47" t="s">
        <v>28</v>
      </c>
      <c r="E21" s="48"/>
      <c r="F21" s="48"/>
      <c r="G21" s="48"/>
      <c r="H21" s="48"/>
      <c r="I21" s="48"/>
      <c r="J21" s="49"/>
      <c r="K21" s="50">
        <v>486</v>
      </c>
      <c r="L21" s="51"/>
      <c r="M21" s="5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39"/>
      <c r="B22" s="40"/>
      <c r="C22" s="40"/>
      <c r="D22" s="65"/>
      <c r="E22" s="65"/>
      <c r="F22" s="65"/>
      <c r="G22" s="65"/>
      <c r="H22" s="65"/>
      <c r="I22" s="65"/>
      <c r="J22" s="65"/>
      <c r="K22" s="50"/>
      <c r="L22" s="51"/>
      <c r="M22" s="52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66"/>
      <c r="B23" s="67"/>
      <c r="C23" s="67"/>
      <c r="D23" s="65"/>
      <c r="E23" s="65"/>
      <c r="F23" s="65"/>
      <c r="G23" s="65"/>
      <c r="H23" s="65"/>
      <c r="I23" s="65"/>
      <c r="J23" s="65"/>
      <c r="K23" s="68"/>
      <c r="L23" s="68"/>
      <c r="M23" s="68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62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16">
        <f>SUM(N7:N23)</f>
        <v>8450000</v>
      </c>
      <c r="O24" s="16">
        <f>SUM(O7:O23)</f>
        <v>1500000</v>
      </c>
      <c r="P24" s="16">
        <f>SUM(P7:P23)</f>
        <v>1350000</v>
      </c>
      <c r="Q24" s="16">
        <f>SUM(Q7:Q23)</f>
        <v>1350000</v>
      </c>
      <c r="R24" s="16">
        <f>SUM(R7:R23)</f>
        <v>12650000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N5:R5"/>
    <mergeCell ref="A6:C6"/>
    <mergeCell ref="D6:J6"/>
    <mergeCell ref="K6:M6"/>
    <mergeCell ref="A7:C7"/>
    <mergeCell ref="D7:J7"/>
    <mergeCell ref="K7:M7"/>
    <mergeCell ref="A1:R1"/>
    <mergeCell ref="A3:E3"/>
    <mergeCell ref="F3:J3"/>
    <mergeCell ref="K3:M3"/>
    <mergeCell ref="O3:R3"/>
    <mergeCell ref="O4:R4"/>
  </mergeCells>
  <printOptions/>
  <pageMargins left="0.2" right="0.2" top="0.5" bottom="0.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J13"/>
    </sheetView>
  </sheetViews>
  <sheetFormatPr defaultColWidth="9.140625" defaultRowHeight="15"/>
  <cols>
    <col min="1" max="3" width="3.7109375" style="0" customWidth="1"/>
    <col min="4" max="13" width="4.7109375" style="0" customWidth="1"/>
    <col min="14" max="18" width="16.7109375" style="0" customWidth="1"/>
  </cols>
  <sheetData>
    <row r="1" spans="1:18" ht="21.75">
      <c r="A1" s="24" t="str">
        <f>'788-1'!A1:R1</f>
        <v>Годишен финансиски план на расходи по квартали за 2021 година во денари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5.75" thickBot="1"/>
    <row r="3" spans="1:18" ht="27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1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29" t="str">
        <f>'788-1'!O4:R4</f>
        <v>Економски институт</v>
      </c>
      <c r="P4" s="30"/>
      <c r="Q4" s="30"/>
      <c r="R4" s="31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2" t="str">
        <f>'788-1'!N5:R5</f>
        <v>Планиран износ по квартали во денари</v>
      </c>
      <c r="O5" s="33"/>
      <c r="P5" s="33"/>
      <c r="Q5" s="33"/>
      <c r="R5" s="33"/>
    </row>
    <row r="6" spans="1:18" ht="24.75" customHeight="1" thickBot="1" thickTop="1">
      <c r="A6" s="34" t="s">
        <v>6</v>
      </c>
      <c r="B6" s="34"/>
      <c r="C6" s="34"/>
      <c r="D6" s="35" t="s">
        <v>7</v>
      </c>
      <c r="E6" s="35"/>
      <c r="F6" s="35"/>
      <c r="G6" s="35"/>
      <c r="H6" s="35"/>
      <c r="I6" s="35"/>
      <c r="J6" s="35"/>
      <c r="K6" s="34" t="s">
        <v>8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37">
        <f>'788-1'!K7:M7</f>
        <v>420</v>
      </c>
      <c r="L7" s="37"/>
      <c r="M7" s="37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39"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40">
        <f>'788-1'!K8:M8</f>
        <v>421</v>
      </c>
      <c r="L8" s="40"/>
      <c r="M8" s="40"/>
      <c r="N8" s="12"/>
      <c r="O8" s="12"/>
      <c r="P8" s="12"/>
      <c r="Q8" s="12"/>
      <c r="R8" s="13">
        <f t="shared" si="0"/>
        <v>0</v>
      </c>
    </row>
    <row r="9" spans="1:18" ht="24.75" customHeight="1">
      <c r="A9" s="39"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40">
        <f>'788-1'!K9:M9</f>
        <v>423</v>
      </c>
      <c r="L9" s="40"/>
      <c r="M9" s="40"/>
      <c r="N9" s="12"/>
      <c r="O9" s="12"/>
      <c r="P9" s="12"/>
      <c r="Q9" s="12"/>
      <c r="R9" s="13">
        <f t="shared" si="0"/>
        <v>0</v>
      </c>
    </row>
    <row r="10" spans="1:18" ht="24.75" customHeight="1">
      <c r="A10" s="39"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40">
        <f>'788-1'!K10:M10</f>
        <v>424</v>
      </c>
      <c r="L10" s="40"/>
      <c r="M10" s="40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39"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40">
        <f>'788-1'!K11:M11</f>
        <v>425</v>
      </c>
      <c r="L11" s="40"/>
      <c r="M11" s="40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39"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40">
        <f>'788-1'!K12:M12</f>
        <v>426</v>
      </c>
      <c r="L12" s="40"/>
      <c r="M12" s="40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39">
        <v>41</v>
      </c>
      <c r="B13" s="40"/>
      <c r="C13" s="40"/>
      <c r="D13" s="42" t="str">
        <f>'788-1'!D13:J13</f>
        <v>Привремени вработувања</v>
      </c>
      <c r="E13" s="42"/>
      <c r="F13" s="42"/>
      <c r="G13" s="42"/>
      <c r="H13" s="42"/>
      <c r="I13" s="42"/>
      <c r="J13" s="42"/>
      <c r="K13" s="69">
        <f>'788-1'!K13:M13</f>
        <v>427</v>
      </c>
      <c r="L13" s="69"/>
      <c r="M13" s="69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40">
        <f>'788-1'!K14:M14</f>
        <v>464</v>
      </c>
      <c r="L14" s="40"/>
      <c r="M14" s="40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40">
        <f>'788-1'!K15:M15</f>
        <v>480</v>
      </c>
      <c r="L15" s="40"/>
      <c r="M15" s="40"/>
      <c r="N15" s="12"/>
      <c r="O15" s="12"/>
      <c r="P15" s="12"/>
      <c r="Q15" s="12"/>
      <c r="R15" s="13">
        <f t="shared" si="0"/>
        <v>0</v>
      </c>
    </row>
    <row r="16" spans="1:18" ht="24.75" customHeight="1" hidden="1">
      <c r="A16" s="44">
        <v>41</v>
      </c>
      <c r="B16" s="45"/>
      <c r="C16" s="46"/>
      <c r="D16" s="60" t="str">
        <f>'788-1'!D16:J16</f>
        <v>Градежни објекти</v>
      </c>
      <c r="E16" s="60"/>
      <c r="F16" s="60"/>
      <c r="G16" s="60"/>
      <c r="H16" s="60"/>
      <c r="I16" s="60"/>
      <c r="J16" s="60"/>
      <c r="K16" s="70">
        <f>'788-1'!K16:M16</f>
        <v>481</v>
      </c>
      <c r="L16" s="70"/>
      <c r="M16" s="70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39"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40">
        <f>'788-1'!K17:M17</f>
        <v>482</v>
      </c>
      <c r="L17" s="40"/>
      <c r="M17" s="40"/>
      <c r="N17" s="12"/>
      <c r="O17" s="12"/>
      <c r="P17" s="12"/>
      <c r="Q17" s="12"/>
      <c r="R17" s="13">
        <f t="shared" si="0"/>
        <v>0</v>
      </c>
    </row>
    <row r="18" spans="1:18" ht="24.75" customHeight="1" hidden="1">
      <c r="A18" s="39">
        <v>41</v>
      </c>
      <c r="B18" s="40"/>
      <c r="C18" s="40"/>
      <c r="D18" s="60" t="str">
        <f>'788-1'!D18:J18</f>
        <v>Купување на мебел, опрема, возила и мачини</v>
      </c>
      <c r="E18" s="60"/>
      <c r="F18" s="60"/>
      <c r="G18" s="60"/>
      <c r="H18" s="60"/>
      <c r="I18" s="60"/>
      <c r="J18" s="60"/>
      <c r="K18" s="70">
        <f>'788-1'!K18:M18</f>
        <v>483</v>
      </c>
      <c r="L18" s="70"/>
      <c r="M18" s="70"/>
      <c r="N18" s="12"/>
      <c r="O18" s="12"/>
      <c r="P18" s="12"/>
      <c r="Q18" s="12"/>
      <c r="R18" s="13">
        <f t="shared" si="0"/>
        <v>0</v>
      </c>
    </row>
    <row r="19" spans="1:18" ht="24.75" customHeight="1" hidden="1">
      <c r="A19" s="39">
        <v>41</v>
      </c>
      <c r="B19" s="40"/>
      <c r="C19" s="40"/>
      <c r="D19" s="60" t="str">
        <f>'788-1'!D19:J19</f>
        <v>Стратешки стоки и други резерви</v>
      </c>
      <c r="E19" s="60"/>
      <c r="F19" s="60"/>
      <c r="G19" s="60"/>
      <c r="H19" s="60"/>
      <c r="I19" s="60"/>
      <c r="J19" s="60"/>
      <c r="K19" s="70">
        <f>'788-1'!K19:M19</f>
        <v>484</v>
      </c>
      <c r="L19" s="70"/>
      <c r="M19" s="70"/>
      <c r="N19" s="12"/>
      <c r="O19" s="12"/>
      <c r="P19" s="12"/>
      <c r="Q19" s="12"/>
      <c r="R19" s="13">
        <f t="shared" si="0"/>
        <v>0</v>
      </c>
    </row>
    <row r="20" spans="1:18" ht="24.75" customHeight="1">
      <c r="A20" s="39"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40">
        <f>'788-1'!K20:M20</f>
        <v>485</v>
      </c>
      <c r="L20" s="40"/>
      <c r="M20" s="40"/>
      <c r="N20" s="12"/>
      <c r="O20" s="12"/>
      <c r="P20" s="12"/>
      <c r="Q20" s="12"/>
      <c r="R20" s="13">
        <f t="shared" si="0"/>
        <v>0</v>
      </c>
    </row>
    <row r="21" spans="1:18" ht="24.75" customHeight="1" thickBot="1">
      <c r="A21" s="39">
        <v>41</v>
      </c>
      <c r="B21" s="40"/>
      <c r="C21" s="40"/>
      <c r="D21" s="65" t="str">
        <f>'788-1'!D21:J21</f>
        <v>Купување на возила</v>
      </c>
      <c r="E21" s="65"/>
      <c r="F21" s="65"/>
      <c r="G21" s="65"/>
      <c r="H21" s="65"/>
      <c r="I21" s="65"/>
      <c r="J21" s="65"/>
      <c r="K21" s="40">
        <f>'788-1'!K21:M21</f>
        <v>486</v>
      </c>
      <c r="L21" s="40"/>
      <c r="M21" s="40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39"/>
      <c r="B22" s="40"/>
      <c r="C22" s="40"/>
      <c r="D22" s="71"/>
      <c r="E22" s="71"/>
      <c r="F22" s="71"/>
      <c r="G22" s="71"/>
      <c r="H22" s="71"/>
      <c r="I22" s="71"/>
      <c r="J22" s="71"/>
      <c r="K22" s="40">
        <f>'788-1'!K22:M22</f>
        <v>0</v>
      </c>
      <c r="L22" s="40"/>
      <c r="M22" s="40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66"/>
      <c r="B23" s="67"/>
      <c r="C23" s="67"/>
      <c r="D23" s="65"/>
      <c r="E23" s="65"/>
      <c r="F23" s="65"/>
      <c r="G23" s="65"/>
      <c r="H23" s="65"/>
      <c r="I23" s="65"/>
      <c r="J23" s="65"/>
      <c r="K23" s="67">
        <f>'788-1'!K23:M23</f>
        <v>0</v>
      </c>
      <c r="L23" s="67"/>
      <c r="M23" s="67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62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N5:R5"/>
    <mergeCell ref="A6:C6"/>
    <mergeCell ref="D6:J6"/>
    <mergeCell ref="K6:M6"/>
    <mergeCell ref="A7:C7"/>
    <mergeCell ref="D7:J7"/>
    <mergeCell ref="K7:M7"/>
    <mergeCell ref="A1:R1"/>
    <mergeCell ref="A3:E3"/>
    <mergeCell ref="F3:J3"/>
    <mergeCell ref="K3:M3"/>
    <mergeCell ref="O3:R3"/>
    <mergeCell ref="O4:R4"/>
  </mergeCells>
  <printOptions/>
  <pageMargins left="0.2" right="0.2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24" t="str">
        <f>'788-1'!A1:R1</f>
        <v>Годишен финансиски план на расходи по квартали за 2021 година во денари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5.75" thickBot="1"/>
    <row r="3" spans="1:18" ht="27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1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29" t="str">
        <f>'788-1'!O4:R4</f>
        <v>Економски институт</v>
      </c>
      <c r="P4" s="30"/>
      <c r="Q4" s="30"/>
      <c r="R4" s="31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2" t="str">
        <f>'788-1'!N5:R5</f>
        <v>Планиран износ по квартали во денари</v>
      </c>
      <c r="O5" s="33"/>
      <c r="P5" s="33"/>
      <c r="Q5" s="33"/>
      <c r="R5" s="33"/>
    </row>
    <row r="6" spans="1:18" ht="24.75" customHeight="1" thickBot="1" thickTop="1">
      <c r="A6" s="34" t="s">
        <v>6</v>
      </c>
      <c r="B6" s="34"/>
      <c r="C6" s="34"/>
      <c r="D6" s="35" t="s">
        <v>7</v>
      </c>
      <c r="E6" s="35"/>
      <c r="F6" s="35"/>
      <c r="G6" s="35"/>
      <c r="H6" s="35"/>
      <c r="I6" s="35"/>
      <c r="J6" s="35"/>
      <c r="K6" s="34" t="s">
        <v>8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37">
        <f>'788-1'!K7:M7</f>
        <v>420</v>
      </c>
      <c r="L7" s="37"/>
      <c r="M7" s="37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39"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40">
        <f>'788-1'!K8:M8</f>
        <v>421</v>
      </c>
      <c r="L8" s="40"/>
      <c r="M8" s="40"/>
      <c r="N8" s="12"/>
      <c r="O8" s="12"/>
      <c r="P8" s="12"/>
      <c r="Q8" s="12"/>
      <c r="R8" s="13">
        <f t="shared" si="0"/>
        <v>0</v>
      </c>
    </row>
    <row r="9" spans="1:18" ht="24.75" customHeight="1">
      <c r="A9" s="39"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40">
        <f>'788-1'!K9:M9</f>
        <v>423</v>
      </c>
      <c r="L9" s="40"/>
      <c r="M9" s="40"/>
      <c r="N9" s="12"/>
      <c r="O9" s="12"/>
      <c r="P9" s="12"/>
      <c r="Q9" s="12"/>
      <c r="R9" s="13">
        <f t="shared" si="0"/>
        <v>0</v>
      </c>
    </row>
    <row r="10" spans="1:18" ht="24.75" customHeight="1">
      <c r="A10" s="39"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40">
        <f>'788-1'!K10:M10</f>
        <v>424</v>
      </c>
      <c r="L10" s="40"/>
      <c r="M10" s="40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39"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40">
        <f>'788-1'!K11:M11</f>
        <v>425</v>
      </c>
      <c r="L11" s="40"/>
      <c r="M11" s="40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39"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40">
        <f>'788-1'!K12:M12</f>
        <v>426</v>
      </c>
      <c r="L12" s="40"/>
      <c r="M12" s="40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39">
        <v>41</v>
      </c>
      <c r="B13" s="40"/>
      <c r="C13" s="40"/>
      <c r="D13" s="42" t="str">
        <f>'788-1'!D13:J13</f>
        <v>Привремени вработувања</v>
      </c>
      <c r="E13" s="42"/>
      <c r="F13" s="42"/>
      <c r="G13" s="42"/>
      <c r="H13" s="42"/>
      <c r="I13" s="42"/>
      <c r="J13" s="42"/>
      <c r="K13" s="69">
        <f>'788-1'!K13:M13</f>
        <v>427</v>
      </c>
      <c r="L13" s="69"/>
      <c r="M13" s="69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4">
        <v>41</v>
      </c>
      <c r="B14" s="45"/>
      <c r="C14" s="46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40">
        <f>'788-1'!K14:M14</f>
        <v>464</v>
      </c>
      <c r="L14" s="40"/>
      <c r="M14" s="40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4">
        <v>41</v>
      </c>
      <c r="B15" s="45"/>
      <c r="C15" s="46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40">
        <f>'788-1'!K15:M15</f>
        <v>480</v>
      </c>
      <c r="L15" s="40"/>
      <c r="M15" s="40"/>
      <c r="N15" s="12"/>
      <c r="O15" s="12"/>
      <c r="P15" s="12"/>
      <c r="Q15" s="12"/>
      <c r="R15" s="13">
        <f t="shared" si="0"/>
        <v>0</v>
      </c>
    </row>
    <row r="16" spans="1:18" ht="24.75" customHeight="1" hidden="1">
      <c r="A16" s="44">
        <v>41</v>
      </c>
      <c r="B16" s="45"/>
      <c r="C16" s="46"/>
      <c r="D16" s="60" t="str">
        <f>'788-1'!D16:J16</f>
        <v>Градежни објекти</v>
      </c>
      <c r="E16" s="60"/>
      <c r="F16" s="60"/>
      <c r="G16" s="60"/>
      <c r="H16" s="60"/>
      <c r="I16" s="60"/>
      <c r="J16" s="60"/>
      <c r="K16" s="70">
        <f>'788-1'!K16:M16</f>
        <v>481</v>
      </c>
      <c r="L16" s="70"/>
      <c r="M16" s="70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39"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40">
        <f>'788-1'!K17:M17</f>
        <v>482</v>
      </c>
      <c r="L17" s="40"/>
      <c r="M17" s="40"/>
      <c r="N17" s="12"/>
      <c r="O17" s="12"/>
      <c r="P17" s="12"/>
      <c r="Q17" s="12"/>
      <c r="R17" s="13">
        <f t="shared" si="0"/>
        <v>0</v>
      </c>
    </row>
    <row r="18" spans="1:18" ht="24.75" customHeight="1" hidden="1">
      <c r="A18" s="39">
        <v>41</v>
      </c>
      <c r="B18" s="40"/>
      <c r="C18" s="40"/>
      <c r="D18" s="60" t="str">
        <f>'788-1'!D18:J18</f>
        <v>Купување на мебел, опрема, возила и мачини</v>
      </c>
      <c r="E18" s="60"/>
      <c r="F18" s="60"/>
      <c r="G18" s="60"/>
      <c r="H18" s="60"/>
      <c r="I18" s="60"/>
      <c r="J18" s="60"/>
      <c r="K18" s="70">
        <f>'788-1'!K18:M18</f>
        <v>483</v>
      </c>
      <c r="L18" s="70"/>
      <c r="M18" s="70"/>
      <c r="N18" s="12"/>
      <c r="O18" s="12"/>
      <c r="P18" s="12"/>
      <c r="Q18" s="12"/>
      <c r="R18" s="13">
        <f t="shared" si="0"/>
        <v>0</v>
      </c>
    </row>
    <row r="19" spans="1:18" ht="24.75" customHeight="1" hidden="1">
      <c r="A19" s="39">
        <v>41</v>
      </c>
      <c r="B19" s="40"/>
      <c r="C19" s="40"/>
      <c r="D19" s="60" t="str">
        <f>'788-1'!D19:J19</f>
        <v>Стратешки стоки и други резерви</v>
      </c>
      <c r="E19" s="60"/>
      <c r="F19" s="60"/>
      <c r="G19" s="60"/>
      <c r="H19" s="60"/>
      <c r="I19" s="60"/>
      <c r="J19" s="60"/>
      <c r="K19" s="70">
        <f>'788-1'!K19:M19</f>
        <v>484</v>
      </c>
      <c r="L19" s="70"/>
      <c r="M19" s="70"/>
      <c r="N19" s="12"/>
      <c r="O19" s="12"/>
      <c r="P19" s="12"/>
      <c r="Q19" s="12"/>
      <c r="R19" s="13">
        <f t="shared" si="0"/>
        <v>0</v>
      </c>
    </row>
    <row r="20" spans="1:18" ht="24.75" customHeight="1">
      <c r="A20" s="39"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40">
        <f>'788-1'!K20:M20</f>
        <v>485</v>
      </c>
      <c r="L20" s="40"/>
      <c r="M20" s="40"/>
      <c r="N20" s="12"/>
      <c r="O20" s="12"/>
      <c r="P20" s="12"/>
      <c r="Q20" s="12"/>
      <c r="R20" s="13">
        <f t="shared" si="0"/>
        <v>0</v>
      </c>
    </row>
    <row r="21" spans="1:18" ht="24.75" customHeight="1" thickBot="1">
      <c r="A21" s="39">
        <v>41</v>
      </c>
      <c r="B21" s="40"/>
      <c r="C21" s="40"/>
      <c r="D21" s="65" t="str">
        <f>'788-1'!D21:J21</f>
        <v>Купување на возила</v>
      </c>
      <c r="E21" s="65"/>
      <c r="F21" s="65"/>
      <c r="G21" s="65"/>
      <c r="H21" s="65"/>
      <c r="I21" s="65"/>
      <c r="J21" s="65"/>
      <c r="K21" s="40">
        <f>'788-1'!K21:M21</f>
        <v>486</v>
      </c>
      <c r="L21" s="40"/>
      <c r="M21" s="40"/>
      <c r="N21" s="12"/>
      <c r="O21" s="12"/>
      <c r="P21" s="12"/>
      <c r="Q21" s="12"/>
      <c r="R21" s="13">
        <f t="shared" si="0"/>
        <v>0</v>
      </c>
    </row>
    <row r="22" spans="1:18" ht="24.75" customHeight="1" hidden="1">
      <c r="A22" s="39"/>
      <c r="B22" s="40"/>
      <c r="C22" s="40"/>
      <c r="D22" s="71"/>
      <c r="E22" s="71"/>
      <c r="F22" s="71"/>
      <c r="G22" s="71"/>
      <c r="H22" s="71"/>
      <c r="I22" s="71"/>
      <c r="J22" s="71"/>
      <c r="K22" s="40">
        <f>'788-1'!K22:M22</f>
        <v>0</v>
      </c>
      <c r="L22" s="40"/>
      <c r="M22" s="40"/>
      <c r="N22" s="12"/>
      <c r="O22" s="12"/>
      <c r="P22" s="12"/>
      <c r="Q22" s="12"/>
      <c r="R22" s="13">
        <f>N22+O22+P22+Q22</f>
        <v>0</v>
      </c>
    </row>
    <row r="23" spans="1:18" ht="24.75" customHeight="1" hidden="1">
      <c r="A23" s="66"/>
      <c r="B23" s="67"/>
      <c r="C23" s="67"/>
      <c r="D23" s="65"/>
      <c r="E23" s="65"/>
      <c r="F23" s="65"/>
      <c r="G23" s="65"/>
      <c r="H23" s="65"/>
      <c r="I23" s="65"/>
      <c r="J23" s="65"/>
      <c r="K23" s="67">
        <f>'788-1'!K23:M23</f>
        <v>0</v>
      </c>
      <c r="L23" s="67"/>
      <c r="M23" s="67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62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N5:R5"/>
    <mergeCell ref="A6:C6"/>
    <mergeCell ref="D6:J6"/>
    <mergeCell ref="K6:M6"/>
    <mergeCell ref="A7:C7"/>
    <mergeCell ref="D7:J7"/>
    <mergeCell ref="K7:M7"/>
    <mergeCell ref="A1:R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8" sqref="A18:IV1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2" t="str">
        <f>'788-1'!A1:R1</f>
        <v>Годишен финансиски план на расходи по квартали за 2021 година во денари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5.75" thickBot="1"/>
    <row r="3" spans="1:18" ht="27" customHeight="1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2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3" t="str">
        <f>'788-1'!O4:R4</f>
        <v>Економски институт</v>
      </c>
      <c r="P4" s="74"/>
      <c r="Q4" s="74"/>
      <c r="R4" s="75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6"/>
      <c r="P5" s="77"/>
      <c r="Q5" s="77"/>
      <c r="R5" s="78"/>
    </row>
    <row r="6" spans="1:18" ht="24.75" customHeight="1" thickBot="1" thickTop="1">
      <c r="A6" s="34" t="str">
        <f>'788-1'!A6:C6</f>
        <v>Број на програма</v>
      </c>
      <c r="B6" s="34"/>
      <c r="C6" s="34"/>
      <c r="D6" s="35" t="str">
        <f>'788-1'!D6:J6</f>
        <v>Назив на програмата</v>
      </c>
      <c r="E6" s="35"/>
      <c r="F6" s="35"/>
      <c r="G6" s="35"/>
      <c r="H6" s="35"/>
      <c r="I6" s="35"/>
      <c r="J6" s="35"/>
      <c r="K6" s="34" t="str">
        <f>'788-1'!K6:M6</f>
        <v>расходна ставка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f>'788-1'!A7:C7</f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79">
        <f>'788-1'!K7:M7</f>
        <v>420</v>
      </c>
      <c r="L7" s="79"/>
      <c r="M7" s="79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39">
        <f>'788-1'!A8:C8</f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80">
        <f>'788-1'!K8:M8</f>
        <v>421</v>
      </c>
      <c r="L8" s="80"/>
      <c r="M8" s="80"/>
      <c r="N8" s="21"/>
      <c r="O8" s="21"/>
      <c r="P8" s="21"/>
      <c r="Q8" s="21"/>
      <c r="R8" s="13">
        <f t="shared" si="0"/>
        <v>0</v>
      </c>
    </row>
    <row r="9" spans="1:18" ht="24.75" customHeight="1">
      <c r="A9" s="39">
        <f>'788-1'!A9:C9</f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80">
        <f>'788-1'!K9:M9</f>
        <v>423</v>
      </c>
      <c r="L9" s="80"/>
      <c r="M9" s="80"/>
      <c r="N9" s="21"/>
      <c r="O9" s="21"/>
      <c r="P9" s="21"/>
      <c r="Q9" s="21"/>
      <c r="R9" s="13">
        <f t="shared" si="0"/>
        <v>0</v>
      </c>
    </row>
    <row r="10" spans="1:18" ht="24.75" customHeight="1">
      <c r="A10" s="39">
        <f>'788-1'!A10:C10</f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80">
        <f>'788-1'!K10:M10</f>
        <v>424</v>
      </c>
      <c r="L10" s="80"/>
      <c r="M10" s="80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39">
        <f>'788-1'!A11:C11</f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80">
        <f>'788-1'!K11:M11</f>
        <v>425</v>
      </c>
      <c r="L11" s="80"/>
      <c r="M11" s="80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39">
        <f>'788-1'!A12:C12</f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80">
        <f>'788-1'!K12:M12</f>
        <v>426</v>
      </c>
      <c r="L12" s="80"/>
      <c r="M12" s="80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39">
        <f>'788-1'!A13:C13</f>
        <v>41</v>
      </c>
      <c r="B13" s="40"/>
      <c r="C13" s="40"/>
      <c r="D13" s="42" t="str">
        <f>'788-1'!D13:J13</f>
        <v>Привремени вработувања</v>
      </c>
      <c r="E13" s="42"/>
      <c r="F13" s="42"/>
      <c r="G13" s="42"/>
      <c r="H13" s="42"/>
      <c r="I13" s="42"/>
      <c r="J13" s="42"/>
      <c r="K13" s="81">
        <f>'788-1'!K13:M13</f>
        <v>427</v>
      </c>
      <c r="L13" s="81"/>
      <c r="M13" s="81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39">
        <f>'788-1'!A14:C14</f>
        <v>41</v>
      </c>
      <c r="B14" s="40"/>
      <c r="C14" s="40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80">
        <f>'788-1'!K14:M14</f>
        <v>464</v>
      </c>
      <c r="L14" s="80"/>
      <c r="M14" s="80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39">
        <f>'788-1'!A15:C15</f>
        <v>41</v>
      </c>
      <c r="B15" s="40"/>
      <c r="C15" s="40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80">
        <f>'788-1'!K15:M15</f>
        <v>480</v>
      </c>
      <c r="L15" s="80"/>
      <c r="M15" s="80"/>
      <c r="N15" s="21"/>
      <c r="O15" s="21"/>
      <c r="P15" s="21"/>
      <c r="Q15" s="21"/>
      <c r="R15" s="13">
        <f t="shared" si="0"/>
        <v>0</v>
      </c>
    </row>
    <row r="16" spans="1:18" ht="24.75" customHeight="1" hidden="1">
      <c r="A16" s="39">
        <f>'788-1'!A16:C16</f>
        <v>41</v>
      </c>
      <c r="B16" s="40"/>
      <c r="C16" s="40"/>
      <c r="D16" s="60" t="str">
        <f>'788-1'!D16:J16</f>
        <v>Градежни објекти</v>
      </c>
      <c r="E16" s="60"/>
      <c r="F16" s="60"/>
      <c r="G16" s="60"/>
      <c r="H16" s="60"/>
      <c r="I16" s="60"/>
      <c r="J16" s="60"/>
      <c r="K16" s="82">
        <f>'788-1'!K16:M16</f>
        <v>481</v>
      </c>
      <c r="L16" s="82"/>
      <c r="M16" s="82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39">
        <f>'788-1'!A17:C17</f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80">
        <f>'788-1'!K17:M17</f>
        <v>482</v>
      </c>
      <c r="L17" s="80"/>
      <c r="M17" s="80"/>
      <c r="N17" s="21"/>
      <c r="O17" s="21"/>
      <c r="P17" s="21"/>
      <c r="Q17" s="21"/>
      <c r="R17" s="13">
        <f t="shared" si="0"/>
        <v>0</v>
      </c>
    </row>
    <row r="18" spans="1:18" ht="24.75" customHeight="1" hidden="1">
      <c r="A18" s="39">
        <f>'788-1'!A18:C18</f>
        <v>41</v>
      </c>
      <c r="B18" s="40"/>
      <c r="C18" s="40"/>
      <c r="D18" s="60" t="str">
        <f>'788-1'!D18:J18</f>
        <v>Купување на мебел, опрема, возила и мачини</v>
      </c>
      <c r="E18" s="60"/>
      <c r="F18" s="60"/>
      <c r="G18" s="60"/>
      <c r="H18" s="60"/>
      <c r="I18" s="60"/>
      <c r="J18" s="60"/>
      <c r="K18" s="82">
        <f>'788-1'!K18:M18</f>
        <v>483</v>
      </c>
      <c r="L18" s="82"/>
      <c r="M18" s="82"/>
      <c r="N18" s="21"/>
      <c r="O18" s="21"/>
      <c r="P18" s="21"/>
      <c r="Q18" s="21"/>
      <c r="R18" s="13">
        <f t="shared" si="0"/>
        <v>0</v>
      </c>
    </row>
    <row r="19" spans="1:18" ht="24.75" customHeight="1" hidden="1">
      <c r="A19" s="39">
        <f>'788-1'!A19:C19</f>
        <v>41</v>
      </c>
      <c r="B19" s="40"/>
      <c r="C19" s="40"/>
      <c r="D19" s="60" t="str">
        <f>'788-1'!D19:J19</f>
        <v>Стратешки стоки и други резерви</v>
      </c>
      <c r="E19" s="60"/>
      <c r="F19" s="60"/>
      <c r="G19" s="60"/>
      <c r="H19" s="60"/>
      <c r="I19" s="60"/>
      <c r="J19" s="60"/>
      <c r="K19" s="82">
        <f>'788-1'!K19:M19</f>
        <v>484</v>
      </c>
      <c r="L19" s="82"/>
      <c r="M19" s="82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39">
        <f>'788-1'!A20:C20</f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80">
        <f>'788-1'!K20:M20</f>
        <v>485</v>
      </c>
      <c r="L20" s="80"/>
      <c r="M20" s="80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39">
        <f>'788-1'!A21:C21</f>
        <v>41</v>
      </c>
      <c r="B21" s="40"/>
      <c r="C21" s="40"/>
      <c r="D21" s="41" t="str">
        <f>'788-1'!D21:J21</f>
        <v>Купување на возила</v>
      </c>
      <c r="E21" s="41"/>
      <c r="F21" s="41"/>
      <c r="G21" s="41"/>
      <c r="H21" s="41"/>
      <c r="I21" s="41"/>
      <c r="J21" s="41"/>
      <c r="K21" s="80">
        <f>'788-1'!K21:M21</f>
        <v>486</v>
      </c>
      <c r="L21" s="80"/>
      <c r="M21" s="80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39">
        <f>'788-1'!A22:C22</f>
        <v>0</v>
      </c>
      <c r="B22" s="40"/>
      <c r="C22" s="40"/>
      <c r="D22" s="41">
        <f>'788-1'!D22:J22</f>
        <v>0</v>
      </c>
      <c r="E22" s="41"/>
      <c r="F22" s="41"/>
      <c r="G22" s="41"/>
      <c r="H22" s="41"/>
      <c r="I22" s="41"/>
      <c r="J22" s="41"/>
      <c r="K22" s="80">
        <f>'788-1'!K22:M22</f>
        <v>0</v>
      </c>
      <c r="L22" s="80"/>
      <c r="M22" s="80"/>
      <c r="N22" s="21"/>
      <c r="O22" s="21"/>
      <c r="P22" s="21"/>
      <c r="Q22" s="21"/>
      <c r="R22" s="13">
        <f>N22+O22+P22+Q22</f>
        <v>0</v>
      </c>
    </row>
    <row r="23" spans="1:18" ht="24.75" customHeight="1" hidden="1" thickBot="1">
      <c r="A23" s="66">
        <f>'788-1'!A23:C23</f>
        <v>0</v>
      </c>
      <c r="B23" s="67"/>
      <c r="C23" s="67"/>
      <c r="D23" s="65">
        <f>'788-1'!D23:J23</f>
        <v>0</v>
      </c>
      <c r="E23" s="65"/>
      <c r="F23" s="65"/>
      <c r="G23" s="65"/>
      <c r="H23" s="65"/>
      <c r="I23" s="65"/>
      <c r="J23" s="65"/>
      <c r="K23" s="86">
        <f>'788-1'!K23:M23</f>
        <v>0</v>
      </c>
      <c r="L23" s="86"/>
      <c r="M23" s="86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3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4" sqref="O4:R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2" t="str">
        <f>'788-1'!A1:R1</f>
        <v>Годишен финансиски план на расходи по квартали за 2021 година во денари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5.75" thickBot="1"/>
    <row r="3" spans="1:18" ht="27" customHeight="1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2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3" t="str">
        <f>'788-1'!O4:R4</f>
        <v>Економски институт</v>
      </c>
      <c r="P4" s="74"/>
      <c r="Q4" s="74"/>
      <c r="R4" s="75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6"/>
      <c r="P5" s="77"/>
      <c r="Q5" s="77"/>
      <c r="R5" s="78"/>
    </row>
    <row r="6" spans="1:18" ht="24.75" customHeight="1" thickBot="1" thickTop="1">
      <c r="A6" s="34" t="str">
        <f>'788-1'!A6:C6</f>
        <v>Број на програма</v>
      </c>
      <c r="B6" s="34"/>
      <c r="C6" s="34"/>
      <c r="D6" s="35" t="str">
        <f>'788-1'!D6:J6</f>
        <v>Назив на програмата</v>
      </c>
      <c r="E6" s="35"/>
      <c r="F6" s="35"/>
      <c r="G6" s="35"/>
      <c r="H6" s="35"/>
      <c r="I6" s="35"/>
      <c r="J6" s="35"/>
      <c r="K6" s="34" t="str">
        <f>'788-1'!K6:M6</f>
        <v>расходна ставка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f>'788-1'!A7:C7</f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79">
        <f>'788-1'!K7:M7</f>
        <v>420</v>
      </c>
      <c r="L7" s="79"/>
      <c r="M7" s="79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39">
        <f>'788-1'!A8:C8</f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80">
        <f>'788-1'!K8:M8</f>
        <v>421</v>
      </c>
      <c r="L8" s="80"/>
      <c r="M8" s="80"/>
      <c r="N8" s="21"/>
      <c r="O8" s="21"/>
      <c r="P8" s="21"/>
      <c r="Q8" s="21"/>
      <c r="R8" s="13">
        <f t="shared" si="0"/>
        <v>0</v>
      </c>
    </row>
    <row r="9" spans="1:18" ht="24.75" customHeight="1">
      <c r="A9" s="39">
        <f>'788-1'!A9:C9</f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80">
        <f>'788-1'!K9:M9</f>
        <v>423</v>
      </c>
      <c r="L9" s="80"/>
      <c r="M9" s="80"/>
      <c r="N9" s="21"/>
      <c r="O9" s="21"/>
      <c r="P9" s="21"/>
      <c r="Q9" s="21"/>
      <c r="R9" s="13">
        <f t="shared" si="0"/>
        <v>0</v>
      </c>
    </row>
    <row r="10" spans="1:18" ht="24.75" customHeight="1">
      <c r="A10" s="39">
        <f>'788-1'!A10:C10</f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80">
        <f>'788-1'!K10:M10</f>
        <v>424</v>
      </c>
      <c r="L10" s="80"/>
      <c r="M10" s="80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39">
        <f>'788-1'!A11:C11</f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80">
        <f>'788-1'!K11:M11</f>
        <v>425</v>
      </c>
      <c r="L11" s="80"/>
      <c r="M11" s="80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39">
        <f>'788-1'!A12:C12</f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80">
        <f>'788-1'!K12:M12</f>
        <v>426</v>
      </c>
      <c r="L12" s="80"/>
      <c r="M12" s="80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39">
        <f>'788-1'!A13:C13</f>
        <v>41</v>
      </c>
      <c r="B13" s="40"/>
      <c r="C13" s="40"/>
      <c r="D13" s="60" t="str">
        <f>'788-1'!D13:J13</f>
        <v>Привремени вработувања</v>
      </c>
      <c r="E13" s="60"/>
      <c r="F13" s="60"/>
      <c r="G13" s="60"/>
      <c r="H13" s="60"/>
      <c r="I13" s="60"/>
      <c r="J13" s="60"/>
      <c r="K13" s="82">
        <f>'788-1'!K13:M13</f>
        <v>427</v>
      </c>
      <c r="L13" s="82"/>
      <c r="M13" s="82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39">
        <f>'788-1'!A14:C14</f>
        <v>41</v>
      </c>
      <c r="B14" s="40"/>
      <c r="C14" s="40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80">
        <f>'788-1'!K14:M14</f>
        <v>464</v>
      </c>
      <c r="L14" s="80"/>
      <c r="M14" s="80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39">
        <f>'788-1'!A15:C15</f>
        <v>41</v>
      </c>
      <c r="B15" s="40"/>
      <c r="C15" s="40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80">
        <f>'788-1'!K15:M15</f>
        <v>480</v>
      </c>
      <c r="L15" s="80"/>
      <c r="M15" s="80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39">
        <f>'788-1'!A16:C16</f>
        <v>41</v>
      </c>
      <c r="B16" s="40"/>
      <c r="C16" s="40"/>
      <c r="D16" s="41" t="str">
        <f>'788-1'!D16:J16</f>
        <v>Градежни објекти</v>
      </c>
      <c r="E16" s="41"/>
      <c r="F16" s="41"/>
      <c r="G16" s="41"/>
      <c r="H16" s="41"/>
      <c r="I16" s="41"/>
      <c r="J16" s="41"/>
      <c r="K16" s="80">
        <f>'788-1'!K16:M16</f>
        <v>481</v>
      </c>
      <c r="L16" s="80"/>
      <c r="M16" s="80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39">
        <f>'788-1'!A17:C17</f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80">
        <f>'788-1'!K17:M17</f>
        <v>482</v>
      </c>
      <c r="L17" s="80"/>
      <c r="M17" s="80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39">
        <f>'788-1'!A18:C18</f>
        <v>41</v>
      </c>
      <c r="B18" s="40"/>
      <c r="C18" s="40"/>
      <c r="D18" s="41" t="str">
        <f>'788-1'!D18:J18</f>
        <v>Купување на мебел, опрема, возила и мачини</v>
      </c>
      <c r="E18" s="41"/>
      <c r="F18" s="41"/>
      <c r="G18" s="41"/>
      <c r="H18" s="41"/>
      <c r="I18" s="41"/>
      <c r="J18" s="41"/>
      <c r="K18" s="80">
        <f>'788-1'!K18:M18</f>
        <v>483</v>
      </c>
      <c r="L18" s="80"/>
      <c r="M18" s="80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39">
        <f>'788-1'!A19:C19</f>
        <v>41</v>
      </c>
      <c r="B19" s="40"/>
      <c r="C19" s="40"/>
      <c r="D19" s="41" t="str">
        <f>'788-1'!D19:J19</f>
        <v>Стратешки стоки и други резерви</v>
      </c>
      <c r="E19" s="41"/>
      <c r="F19" s="41"/>
      <c r="G19" s="41"/>
      <c r="H19" s="41"/>
      <c r="I19" s="41"/>
      <c r="J19" s="41"/>
      <c r="K19" s="80">
        <f>'788-1'!K19:M19</f>
        <v>484</v>
      </c>
      <c r="L19" s="80"/>
      <c r="M19" s="80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39">
        <f>'788-1'!A20:C20</f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80">
        <f>'788-1'!K20:M20</f>
        <v>485</v>
      </c>
      <c r="L20" s="80"/>
      <c r="M20" s="80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39">
        <f>'788-1'!A21:C21</f>
        <v>41</v>
      </c>
      <c r="B21" s="40"/>
      <c r="C21" s="40"/>
      <c r="D21" s="41" t="str">
        <f>'788-1'!D21:J21</f>
        <v>Купување на возила</v>
      </c>
      <c r="E21" s="41"/>
      <c r="F21" s="41"/>
      <c r="G21" s="41"/>
      <c r="H21" s="41"/>
      <c r="I21" s="41"/>
      <c r="J21" s="41"/>
      <c r="K21" s="80">
        <f>'788-1'!K21:M21</f>
        <v>486</v>
      </c>
      <c r="L21" s="80"/>
      <c r="M21" s="80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39">
        <f>'788-1'!A22:C22</f>
        <v>0</v>
      </c>
      <c r="B22" s="40"/>
      <c r="C22" s="40"/>
      <c r="D22" s="41">
        <f>'788-1'!D22:J22</f>
        <v>0</v>
      </c>
      <c r="E22" s="41"/>
      <c r="F22" s="41"/>
      <c r="G22" s="41"/>
      <c r="H22" s="41"/>
      <c r="I22" s="41"/>
      <c r="J22" s="41"/>
      <c r="K22" s="80">
        <f>'788-1'!K22:M22</f>
        <v>0</v>
      </c>
      <c r="L22" s="80"/>
      <c r="M22" s="80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66">
        <f>'788-1'!A23:C23</f>
        <v>0</v>
      </c>
      <c r="B23" s="67"/>
      <c r="C23" s="67"/>
      <c r="D23" s="65">
        <f>'788-1'!D23:J23</f>
        <v>0</v>
      </c>
      <c r="E23" s="65"/>
      <c r="F23" s="65"/>
      <c r="G23" s="65"/>
      <c r="H23" s="65"/>
      <c r="I23" s="65"/>
      <c r="J23" s="65"/>
      <c r="K23" s="86">
        <f>'788-1'!K23:M23</f>
        <v>0</v>
      </c>
      <c r="L23" s="86"/>
      <c r="M23" s="86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3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2" t="str">
        <f>'788-1'!A1:R1</f>
        <v>Годишен финансиски план на расходи по квартали за 2021 година во денари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5.75" thickBot="1"/>
    <row r="3" spans="1:18" ht="27" customHeight="1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2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3" t="str">
        <f>'788-1'!O4:R4</f>
        <v>Економски институт</v>
      </c>
      <c r="P4" s="74"/>
      <c r="Q4" s="74"/>
      <c r="R4" s="75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6"/>
      <c r="P5" s="77"/>
      <c r="Q5" s="77"/>
      <c r="R5" s="78"/>
    </row>
    <row r="6" spans="1:18" ht="24.75" customHeight="1" thickBot="1" thickTop="1">
      <c r="A6" s="34" t="str">
        <f>'788-1'!A6:C6</f>
        <v>Број на програма</v>
      </c>
      <c r="B6" s="34"/>
      <c r="C6" s="34"/>
      <c r="D6" s="35" t="str">
        <f>'788-1'!D6:J6</f>
        <v>Назив на програмата</v>
      </c>
      <c r="E6" s="35"/>
      <c r="F6" s="35"/>
      <c r="G6" s="35"/>
      <c r="H6" s="35"/>
      <c r="I6" s="35"/>
      <c r="J6" s="35"/>
      <c r="K6" s="34" t="str">
        <f>'788-1'!K6:M6</f>
        <v>расходна ставка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f>'788-1'!A7:C7</f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79">
        <f>'788-1'!K7:M7</f>
        <v>420</v>
      </c>
      <c r="L7" s="79"/>
      <c r="M7" s="79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39">
        <f>'788-1'!A8:C8</f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80">
        <f>'788-1'!K8:M8</f>
        <v>421</v>
      </c>
      <c r="L8" s="80"/>
      <c r="M8" s="80"/>
      <c r="N8" s="21"/>
      <c r="O8" s="21"/>
      <c r="P8" s="21"/>
      <c r="Q8" s="21"/>
      <c r="R8" s="13">
        <f t="shared" si="0"/>
        <v>0</v>
      </c>
    </row>
    <row r="9" spans="1:18" ht="24.75" customHeight="1">
      <c r="A9" s="39">
        <f>'788-1'!A9:C9</f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80">
        <f>'788-1'!K9:M9</f>
        <v>423</v>
      </c>
      <c r="L9" s="80"/>
      <c r="M9" s="80"/>
      <c r="N9" s="21"/>
      <c r="O9" s="21"/>
      <c r="P9" s="21"/>
      <c r="Q9" s="21"/>
      <c r="R9" s="13">
        <f t="shared" si="0"/>
        <v>0</v>
      </c>
    </row>
    <row r="10" spans="1:18" ht="24.75" customHeight="1">
      <c r="A10" s="39">
        <f>'788-1'!A10:C10</f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80">
        <f>'788-1'!K10:M10</f>
        <v>424</v>
      </c>
      <c r="L10" s="80"/>
      <c r="M10" s="80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39">
        <f>'788-1'!A11:C11</f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80">
        <f>'788-1'!K11:M11</f>
        <v>425</v>
      </c>
      <c r="L11" s="80"/>
      <c r="M11" s="80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39">
        <f>'788-1'!A12:C12</f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80">
        <f>'788-1'!K12:M12</f>
        <v>426</v>
      </c>
      <c r="L12" s="80"/>
      <c r="M12" s="80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39">
        <f>'788-1'!A13:C13</f>
        <v>41</v>
      </c>
      <c r="B13" s="40"/>
      <c r="C13" s="40"/>
      <c r="D13" s="60" t="str">
        <f>'788-1'!D13:J13</f>
        <v>Привремени вработувања</v>
      </c>
      <c r="E13" s="60"/>
      <c r="F13" s="60"/>
      <c r="G13" s="60"/>
      <c r="H13" s="60"/>
      <c r="I13" s="60"/>
      <c r="J13" s="60"/>
      <c r="K13" s="82">
        <f>'788-1'!K13:M13</f>
        <v>427</v>
      </c>
      <c r="L13" s="82"/>
      <c r="M13" s="82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39">
        <f>'788-1'!A14:C14</f>
        <v>41</v>
      </c>
      <c r="B14" s="40"/>
      <c r="C14" s="40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80">
        <f>'788-1'!K14:M14</f>
        <v>464</v>
      </c>
      <c r="L14" s="80"/>
      <c r="M14" s="80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39">
        <f>'788-1'!A15:C15</f>
        <v>41</v>
      </c>
      <c r="B15" s="40"/>
      <c r="C15" s="40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80">
        <f>'788-1'!K15:M15</f>
        <v>480</v>
      </c>
      <c r="L15" s="80"/>
      <c r="M15" s="80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39">
        <f>'788-1'!A16:C16</f>
        <v>41</v>
      </c>
      <c r="B16" s="40"/>
      <c r="C16" s="40"/>
      <c r="D16" s="41" t="str">
        <f>'788-1'!D16:J16</f>
        <v>Градежни објекти</v>
      </c>
      <c r="E16" s="41"/>
      <c r="F16" s="41"/>
      <c r="G16" s="41"/>
      <c r="H16" s="41"/>
      <c r="I16" s="41"/>
      <c r="J16" s="41"/>
      <c r="K16" s="80">
        <f>'788-1'!K16:M16</f>
        <v>481</v>
      </c>
      <c r="L16" s="80"/>
      <c r="M16" s="80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39">
        <f>'788-1'!A17:C17</f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80">
        <f>'788-1'!K17:M17</f>
        <v>482</v>
      </c>
      <c r="L17" s="80"/>
      <c r="M17" s="80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39">
        <f>'788-1'!A18:C18</f>
        <v>41</v>
      </c>
      <c r="B18" s="40"/>
      <c r="C18" s="40"/>
      <c r="D18" s="41" t="str">
        <f>'788-1'!D18:J18</f>
        <v>Купување на мебел, опрема, возила и мачини</v>
      </c>
      <c r="E18" s="41"/>
      <c r="F18" s="41"/>
      <c r="G18" s="41"/>
      <c r="H18" s="41"/>
      <c r="I18" s="41"/>
      <c r="J18" s="41"/>
      <c r="K18" s="80">
        <f>'788-1'!K18:M18</f>
        <v>483</v>
      </c>
      <c r="L18" s="80"/>
      <c r="M18" s="80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39">
        <f>'788-1'!A19:C19</f>
        <v>41</v>
      </c>
      <c r="B19" s="40"/>
      <c r="C19" s="40"/>
      <c r="D19" s="41" t="str">
        <f>'788-1'!D19:J19</f>
        <v>Стратешки стоки и други резерви</v>
      </c>
      <c r="E19" s="41"/>
      <c r="F19" s="41"/>
      <c r="G19" s="41"/>
      <c r="H19" s="41"/>
      <c r="I19" s="41"/>
      <c r="J19" s="41"/>
      <c r="K19" s="80">
        <f>'788-1'!K19:M19</f>
        <v>484</v>
      </c>
      <c r="L19" s="80"/>
      <c r="M19" s="80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39">
        <f>'788-1'!A20:C20</f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80">
        <f>'788-1'!K20:M20</f>
        <v>485</v>
      </c>
      <c r="L20" s="80"/>
      <c r="M20" s="80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39">
        <f>'788-1'!A21:C21</f>
        <v>41</v>
      </c>
      <c r="B21" s="40"/>
      <c r="C21" s="40"/>
      <c r="D21" s="41" t="str">
        <f>'788-1'!D21:J21</f>
        <v>Купување на возила</v>
      </c>
      <c r="E21" s="41"/>
      <c r="F21" s="41"/>
      <c r="G21" s="41"/>
      <c r="H21" s="41"/>
      <c r="I21" s="41"/>
      <c r="J21" s="41"/>
      <c r="K21" s="80">
        <f>'788-1'!K21:M21</f>
        <v>486</v>
      </c>
      <c r="L21" s="80"/>
      <c r="M21" s="80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39">
        <f>'788-1'!A22:C22</f>
        <v>0</v>
      </c>
      <c r="B22" s="40"/>
      <c r="C22" s="40"/>
      <c r="D22" s="41">
        <f>'788-1'!D22:J22</f>
        <v>0</v>
      </c>
      <c r="E22" s="41"/>
      <c r="F22" s="41"/>
      <c r="G22" s="41"/>
      <c r="H22" s="41"/>
      <c r="I22" s="41"/>
      <c r="J22" s="41"/>
      <c r="K22" s="80">
        <f>'788-1'!K22:M22</f>
        <v>0</v>
      </c>
      <c r="L22" s="80"/>
      <c r="M22" s="80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66">
        <f>'788-1'!A23:C23</f>
        <v>0</v>
      </c>
      <c r="B23" s="67"/>
      <c r="C23" s="67"/>
      <c r="D23" s="65">
        <f>'788-1'!D23:J23</f>
        <v>0</v>
      </c>
      <c r="E23" s="65"/>
      <c r="F23" s="65"/>
      <c r="G23" s="65"/>
      <c r="H23" s="65"/>
      <c r="I23" s="65"/>
      <c r="J23" s="65"/>
      <c r="K23" s="86">
        <f>'788-1'!K23:M23</f>
        <v>0</v>
      </c>
      <c r="L23" s="86"/>
      <c r="M23" s="86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3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2" t="str">
        <f>'788-1'!A1:R1</f>
        <v>Годишен финансиски план на расходи по квартали за 2021 година во денари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5.75" thickBot="1"/>
    <row r="3" spans="1:18" ht="27" customHeight="1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2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3" t="str">
        <f>'788-1'!O4:R4</f>
        <v>Економски институт</v>
      </c>
      <c r="P4" s="74"/>
      <c r="Q4" s="74"/>
      <c r="R4" s="75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6"/>
      <c r="P5" s="77"/>
      <c r="Q5" s="77"/>
      <c r="R5" s="78"/>
    </row>
    <row r="6" spans="1:18" ht="24.75" customHeight="1" thickBot="1" thickTop="1">
      <c r="A6" s="34" t="str">
        <f>'788-1'!A6:C6</f>
        <v>Број на програма</v>
      </c>
      <c r="B6" s="34"/>
      <c r="C6" s="34"/>
      <c r="D6" s="35" t="str">
        <f>'788-1'!D6:J6</f>
        <v>Назив на програмата</v>
      </c>
      <c r="E6" s="35"/>
      <c r="F6" s="35"/>
      <c r="G6" s="35"/>
      <c r="H6" s="35"/>
      <c r="I6" s="35"/>
      <c r="J6" s="35"/>
      <c r="K6" s="34" t="str">
        <f>'788-1'!K6:M6</f>
        <v>расходна ставка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f>'788-1'!A7:C7</f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79">
        <f>'788-1'!K7:M7</f>
        <v>420</v>
      </c>
      <c r="L7" s="79"/>
      <c r="M7" s="79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39">
        <f>'788-1'!A8:C8</f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80">
        <f>'788-1'!K8:M8</f>
        <v>421</v>
      </c>
      <c r="L8" s="80"/>
      <c r="M8" s="80"/>
      <c r="N8" s="21"/>
      <c r="O8" s="21"/>
      <c r="P8" s="21"/>
      <c r="Q8" s="21"/>
      <c r="R8" s="13">
        <f t="shared" si="0"/>
        <v>0</v>
      </c>
    </row>
    <row r="9" spans="1:18" ht="24.75" customHeight="1">
      <c r="A9" s="39">
        <f>'788-1'!A9:C9</f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80">
        <f>'788-1'!K9:M9</f>
        <v>423</v>
      </c>
      <c r="L9" s="80"/>
      <c r="M9" s="80"/>
      <c r="N9" s="21"/>
      <c r="O9" s="21"/>
      <c r="P9" s="21"/>
      <c r="Q9" s="21"/>
      <c r="R9" s="13">
        <f t="shared" si="0"/>
        <v>0</v>
      </c>
    </row>
    <row r="10" spans="1:18" ht="24.75" customHeight="1">
      <c r="A10" s="39">
        <f>'788-1'!A10:C10</f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80">
        <f>'788-1'!K10:M10</f>
        <v>424</v>
      </c>
      <c r="L10" s="80"/>
      <c r="M10" s="80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39">
        <f>'788-1'!A11:C11</f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80">
        <f>'788-1'!K11:M11</f>
        <v>425</v>
      </c>
      <c r="L11" s="80"/>
      <c r="M11" s="80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39">
        <f>'788-1'!A12:C12</f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80">
        <f>'788-1'!K12:M12</f>
        <v>426</v>
      </c>
      <c r="L12" s="80"/>
      <c r="M12" s="80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39">
        <f>'788-1'!A13:C13</f>
        <v>41</v>
      </c>
      <c r="B13" s="40"/>
      <c r="C13" s="40"/>
      <c r="D13" s="60" t="str">
        <f>'788-1'!D13:J13</f>
        <v>Привремени вработувања</v>
      </c>
      <c r="E13" s="60"/>
      <c r="F13" s="60"/>
      <c r="G13" s="60"/>
      <c r="H13" s="60"/>
      <c r="I13" s="60"/>
      <c r="J13" s="60"/>
      <c r="K13" s="82">
        <f>'788-1'!K13:M13</f>
        <v>427</v>
      </c>
      <c r="L13" s="82"/>
      <c r="M13" s="82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39">
        <f>'788-1'!A14:C14</f>
        <v>41</v>
      </c>
      <c r="B14" s="40"/>
      <c r="C14" s="40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80">
        <f>'788-1'!K14:M14</f>
        <v>464</v>
      </c>
      <c r="L14" s="80"/>
      <c r="M14" s="80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39">
        <f>'788-1'!A15:C15</f>
        <v>41</v>
      </c>
      <c r="B15" s="40"/>
      <c r="C15" s="40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80">
        <f>'788-1'!K15:M15</f>
        <v>480</v>
      </c>
      <c r="L15" s="80"/>
      <c r="M15" s="80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39">
        <f>'788-1'!A16:C16</f>
        <v>41</v>
      </c>
      <c r="B16" s="40"/>
      <c r="C16" s="40"/>
      <c r="D16" s="41" t="str">
        <f>'788-1'!D16:J16</f>
        <v>Градежни објекти</v>
      </c>
      <c r="E16" s="41"/>
      <c r="F16" s="41"/>
      <c r="G16" s="41"/>
      <c r="H16" s="41"/>
      <c r="I16" s="41"/>
      <c r="J16" s="41"/>
      <c r="K16" s="80">
        <f>'788-1'!K16:M16</f>
        <v>481</v>
      </c>
      <c r="L16" s="80"/>
      <c r="M16" s="80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39">
        <f>'788-1'!A17:C17</f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80">
        <f>'788-1'!K17:M17</f>
        <v>482</v>
      </c>
      <c r="L17" s="80"/>
      <c r="M17" s="80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39">
        <f>'788-1'!A18:C18</f>
        <v>41</v>
      </c>
      <c r="B18" s="40"/>
      <c r="C18" s="40"/>
      <c r="D18" s="41" t="str">
        <f>'788-1'!D18:J18</f>
        <v>Купување на мебел, опрема, возила и мачини</v>
      </c>
      <c r="E18" s="41"/>
      <c r="F18" s="41"/>
      <c r="G18" s="41"/>
      <c r="H18" s="41"/>
      <c r="I18" s="41"/>
      <c r="J18" s="41"/>
      <c r="K18" s="80">
        <f>'788-1'!K18:M18</f>
        <v>483</v>
      </c>
      <c r="L18" s="80"/>
      <c r="M18" s="80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39">
        <f>'788-1'!A19:C19</f>
        <v>41</v>
      </c>
      <c r="B19" s="40"/>
      <c r="C19" s="40"/>
      <c r="D19" s="41" t="str">
        <f>'788-1'!D19:J19</f>
        <v>Стратешки стоки и други резерви</v>
      </c>
      <c r="E19" s="41"/>
      <c r="F19" s="41"/>
      <c r="G19" s="41"/>
      <c r="H19" s="41"/>
      <c r="I19" s="41"/>
      <c r="J19" s="41"/>
      <c r="K19" s="80">
        <f>'788-1'!K19:M19</f>
        <v>484</v>
      </c>
      <c r="L19" s="80"/>
      <c r="M19" s="80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39">
        <f>'788-1'!A20:C20</f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80">
        <f>'788-1'!K20:M20</f>
        <v>485</v>
      </c>
      <c r="L20" s="80"/>
      <c r="M20" s="80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39">
        <f>'788-1'!A21:C21</f>
        <v>41</v>
      </c>
      <c r="B21" s="40"/>
      <c r="C21" s="40"/>
      <c r="D21" s="41" t="str">
        <f>'788-1'!D21:J21</f>
        <v>Купување на возила</v>
      </c>
      <c r="E21" s="41"/>
      <c r="F21" s="41"/>
      <c r="G21" s="41"/>
      <c r="H21" s="41"/>
      <c r="I21" s="41"/>
      <c r="J21" s="41"/>
      <c r="K21" s="80">
        <f>'788-1'!K21:M21</f>
        <v>486</v>
      </c>
      <c r="L21" s="80"/>
      <c r="M21" s="80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39">
        <f>'788-1'!A22:C22</f>
        <v>0</v>
      </c>
      <c r="B22" s="40"/>
      <c r="C22" s="40"/>
      <c r="D22" s="41">
        <f>'788-1'!D22:J22</f>
        <v>0</v>
      </c>
      <c r="E22" s="41"/>
      <c r="F22" s="41"/>
      <c r="G22" s="41"/>
      <c r="H22" s="41"/>
      <c r="I22" s="41"/>
      <c r="J22" s="41"/>
      <c r="K22" s="80">
        <f>'788-1'!K22:M22</f>
        <v>0</v>
      </c>
      <c r="L22" s="80"/>
      <c r="M22" s="80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66">
        <f>'788-1'!A23:C23</f>
        <v>0</v>
      </c>
      <c r="B23" s="67"/>
      <c r="C23" s="67"/>
      <c r="D23" s="65">
        <f>'788-1'!D23:J23</f>
        <v>0</v>
      </c>
      <c r="E23" s="65"/>
      <c r="F23" s="65"/>
      <c r="G23" s="65"/>
      <c r="H23" s="65"/>
      <c r="I23" s="65"/>
      <c r="J23" s="65"/>
      <c r="K23" s="86">
        <f>'788-1'!K23:M23</f>
        <v>0</v>
      </c>
      <c r="L23" s="86"/>
      <c r="M23" s="86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3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20" sqref="D20:J2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2" t="str">
        <f>'788-1'!A1:R1</f>
        <v>Годишен финансиски план на расходи по квартали за 2021 година во денари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ht="15.75" thickBot="1"/>
    <row r="3" spans="1:18" ht="27" customHeight="1" thickBot="1" thickTop="1">
      <c r="A3" s="25" t="str">
        <f>'788-1'!A3:E3</f>
        <v>Раздел</v>
      </c>
      <c r="B3" s="25"/>
      <c r="C3" s="25"/>
      <c r="D3" s="25"/>
      <c r="E3" s="25"/>
      <c r="F3" s="25" t="str">
        <f>'788-1'!F3:J3</f>
        <v>ркб -можност за внесување</v>
      </c>
      <c r="G3" s="25"/>
      <c r="H3" s="25"/>
      <c r="I3" s="25"/>
      <c r="J3" s="25"/>
      <c r="K3" s="25" t="str">
        <f>'788-1'!K3:M3</f>
        <v>тип на сметка</v>
      </c>
      <c r="L3" s="25"/>
      <c r="M3" s="25"/>
      <c r="N3" s="2" t="str">
        <f>'788-1'!N3</f>
        <v>Индивидуална партија</v>
      </c>
      <c r="O3" s="26" t="str">
        <f>'788-1'!O3:R3</f>
        <v>Назив на буџетскиот корисник</v>
      </c>
      <c r="P3" s="27"/>
      <c r="Q3" s="27"/>
      <c r="R3" s="28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3" t="str">
        <f>'788-1'!O4:R4</f>
        <v>Економски институт</v>
      </c>
      <c r="P4" s="74"/>
      <c r="Q4" s="74"/>
      <c r="R4" s="75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30</v>
      </c>
      <c r="O5" s="76"/>
      <c r="P5" s="77"/>
      <c r="Q5" s="77"/>
      <c r="R5" s="78"/>
    </row>
    <row r="6" spans="1:18" ht="24.75" customHeight="1" thickBot="1" thickTop="1">
      <c r="A6" s="34" t="str">
        <f>'788-1'!A6:C6</f>
        <v>Број на програма</v>
      </c>
      <c r="B6" s="34"/>
      <c r="C6" s="34"/>
      <c r="D6" s="35" t="str">
        <f>'788-1'!D6:J6</f>
        <v>Назив на програмата</v>
      </c>
      <c r="E6" s="35"/>
      <c r="F6" s="35"/>
      <c r="G6" s="35"/>
      <c r="H6" s="35"/>
      <c r="I6" s="35"/>
      <c r="J6" s="35"/>
      <c r="K6" s="34" t="str">
        <f>'788-1'!K6:M6</f>
        <v>расходна ставка</v>
      </c>
      <c r="L6" s="34"/>
      <c r="M6" s="34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36">
        <f>'788-1'!A7:C7</f>
        <v>41</v>
      </c>
      <c r="B7" s="37"/>
      <c r="C7" s="37"/>
      <c r="D7" s="38" t="str">
        <f>'788-1'!D7:J7</f>
        <v>Патни и дневни расходи</v>
      </c>
      <c r="E7" s="38"/>
      <c r="F7" s="38"/>
      <c r="G7" s="38"/>
      <c r="H7" s="38"/>
      <c r="I7" s="38"/>
      <c r="J7" s="38"/>
      <c r="K7" s="79">
        <f>'788-1'!K7:M7</f>
        <v>420</v>
      </c>
      <c r="L7" s="79"/>
      <c r="M7" s="79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39">
        <f>'788-1'!A8:C8</f>
        <v>41</v>
      </c>
      <c r="B8" s="40"/>
      <c r="C8" s="40"/>
      <c r="D8" s="41" t="str">
        <f>'788-1'!D8:J8</f>
        <v>Комунални услуги, греење, комуникација и транспорт</v>
      </c>
      <c r="E8" s="41"/>
      <c r="F8" s="41"/>
      <c r="G8" s="41"/>
      <c r="H8" s="41"/>
      <c r="I8" s="41"/>
      <c r="J8" s="41"/>
      <c r="K8" s="80">
        <f>'788-1'!K8:M8</f>
        <v>421</v>
      </c>
      <c r="L8" s="80"/>
      <c r="M8" s="80"/>
      <c r="N8" s="21"/>
      <c r="O8" s="21"/>
      <c r="P8" s="21"/>
      <c r="Q8" s="21"/>
      <c r="R8" s="13">
        <f t="shared" si="0"/>
        <v>0</v>
      </c>
    </row>
    <row r="9" spans="1:18" ht="24.75" customHeight="1">
      <c r="A9" s="39">
        <f>'788-1'!A9:C9</f>
        <v>41</v>
      </c>
      <c r="B9" s="40"/>
      <c r="C9" s="40"/>
      <c r="D9" s="41" t="str">
        <f>'788-1'!D9:J9</f>
        <v>Материјал и ситен инвентар</v>
      </c>
      <c r="E9" s="41"/>
      <c r="F9" s="41"/>
      <c r="G9" s="41"/>
      <c r="H9" s="41"/>
      <c r="I9" s="41"/>
      <c r="J9" s="41"/>
      <c r="K9" s="80">
        <f>'788-1'!K9:M9</f>
        <v>423</v>
      </c>
      <c r="L9" s="80"/>
      <c r="M9" s="80"/>
      <c r="N9" s="21"/>
      <c r="O9" s="21"/>
      <c r="P9" s="21"/>
      <c r="Q9" s="21"/>
      <c r="R9" s="13">
        <f t="shared" si="0"/>
        <v>0</v>
      </c>
    </row>
    <row r="10" spans="1:18" ht="24.75" customHeight="1">
      <c r="A10" s="39">
        <f>'788-1'!A10:C10</f>
        <v>41</v>
      </c>
      <c r="B10" s="40"/>
      <c r="C10" s="40"/>
      <c r="D10" s="41" t="str">
        <f>'788-1'!D10:J10</f>
        <v>Поправки и тековно одржување</v>
      </c>
      <c r="E10" s="41"/>
      <c r="F10" s="41"/>
      <c r="G10" s="41"/>
      <c r="H10" s="41"/>
      <c r="I10" s="41"/>
      <c r="J10" s="41"/>
      <c r="K10" s="80">
        <f>'788-1'!K10:M10</f>
        <v>424</v>
      </c>
      <c r="L10" s="80"/>
      <c r="M10" s="80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39">
        <f>'788-1'!A11:C11</f>
        <v>41</v>
      </c>
      <c r="B11" s="40"/>
      <c r="C11" s="40"/>
      <c r="D11" s="41" t="str">
        <f>'788-1'!D11:J11</f>
        <v>Договорни услуги</v>
      </c>
      <c r="E11" s="41"/>
      <c r="F11" s="41"/>
      <c r="G11" s="41"/>
      <c r="H11" s="41"/>
      <c r="I11" s="41"/>
      <c r="J11" s="41"/>
      <c r="K11" s="80">
        <f>'788-1'!K11:M11</f>
        <v>425</v>
      </c>
      <c r="L11" s="80"/>
      <c r="M11" s="80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39">
        <f>'788-1'!A12:C12</f>
        <v>41</v>
      </c>
      <c r="B12" s="40"/>
      <c r="C12" s="40"/>
      <c r="D12" s="41" t="str">
        <f>'788-1'!D12:J12</f>
        <v>Други тековни расходи</v>
      </c>
      <c r="E12" s="41"/>
      <c r="F12" s="41"/>
      <c r="G12" s="41"/>
      <c r="H12" s="41"/>
      <c r="I12" s="41"/>
      <c r="J12" s="41"/>
      <c r="K12" s="80">
        <f>'788-1'!K12:M12</f>
        <v>426</v>
      </c>
      <c r="L12" s="80"/>
      <c r="M12" s="80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39">
        <f>'788-1'!A13:C13</f>
        <v>41</v>
      </c>
      <c r="B13" s="40"/>
      <c r="C13" s="40"/>
      <c r="D13" s="60" t="str">
        <f>'788-1'!D13:J13</f>
        <v>Привремени вработувања</v>
      </c>
      <c r="E13" s="60"/>
      <c r="F13" s="60"/>
      <c r="G13" s="60"/>
      <c r="H13" s="60"/>
      <c r="I13" s="60"/>
      <c r="J13" s="60"/>
      <c r="K13" s="82">
        <f>'788-1'!K13:M13</f>
        <v>427</v>
      </c>
      <c r="L13" s="82"/>
      <c r="M13" s="82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39">
        <f>'788-1'!A14:C14</f>
        <v>41</v>
      </c>
      <c r="B14" s="40"/>
      <c r="C14" s="40"/>
      <c r="D14" s="41" t="str">
        <f>'788-1'!D14:J14</f>
        <v>Други трансвери</v>
      </c>
      <c r="E14" s="41"/>
      <c r="F14" s="41"/>
      <c r="G14" s="41"/>
      <c r="H14" s="41"/>
      <c r="I14" s="41"/>
      <c r="J14" s="41"/>
      <c r="K14" s="80">
        <f>'788-1'!K14:M14</f>
        <v>464</v>
      </c>
      <c r="L14" s="80"/>
      <c r="M14" s="80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39">
        <f>'788-1'!A15:C15</f>
        <v>41</v>
      </c>
      <c r="B15" s="40"/>
      <c r="C15" s="40"/>
      <c r="D15" s="41" t="str">
        <f>'788-1'!D15:J15</f>
        <v>Купувања на опрема и машини</v>
      </c>
      <c r="E15" s="41"/>
      <c r="F15" s="41"/>
      <c r="G15" s="41"/>
      <c r="H15" s="41"/>
      <c r="I15" s="41"/>
      <c r="J15" s="41"/>
      <c r="K15" s="80">
        <f>'788-1'!K15:M15</f>
        <v>480</v>
      </c>
      <c r="L15" s="80"/>
      <c r="M15" s="80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39">
        <f>'788-1'!A16:C16</f>
        <v>41</v>
      </c>
      <c r="B16" s="40"/>
      <c r="C16" s="40"/>
      <c r="D16" s="41" t="str">
        <f>'788-1'!D16:J16</f>
        <v>Градежни објекти</v>
      </c>
      <c r="E16" s="41"/>
      <c r="F16" s="41"/>
      <c r="G16" s="41"/>
      <c r="H16" s="41"/>
      <c r="I16" s="41"/>
      <c r="J16" s="41"/>
      <c r="K16" s="80">
        <f>'788-1'!K16:M16</f>
        <v>481</v>
      </c>
      <c r="L16" s="80"/>
      <c r="M16" s="80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39">
        <f>'788-1'!A17:C17</f>
        <v>41</v>
      </c>
      <c r="B17" s="40"/>
      <c r="C17" s="40"/>
      <c r="D17" s="41" t="str">
        <f>'788-1'!D17:J17</f>
        <v>Други градежни објекти</v>
      </c>
      <c r="E17" s="41"/>
      <c r="F17" s="41"/>
      <c r="G17" s="41"/>
      <c r="H17" s="41"/>
      <c r="I17" s="41"/>
      <c r="J17" s="41"/>
      <c r="K17" s="80">
        <f>'788-1'!K17:M17</f>
        <v>482</v>
      </c>
      <c r="L17" s="80"/>
      <c r="M17" s="80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39">
        <f>'788-1'!A18:C18</f>
        <v>41</v>
      </c>
      <c r="B18" s="40"/>
      <c r="C18" s="40"/>
      <c r="D18" s="41" t="str">
        <f>'788-1'!D18:J18</f>
        <v>Купување на мебел, опрема, возила и мачини</v>
      </c>
      <c r="E18" s="41"/>
      <c r="F18" s="41"/>
      <c r="G18" s="41"/>
      <c r="H18" s="41"/>
      <c r="I18" s="41"/>
      <c r="J18" s="41"/>
      <c r="K18" s="80">
        <f>'788-1'!K18:M18</f>
        <v>483</v>
      </c>
      <c r="L18" s="80"/>
      <c r="M18" s="80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39">
        <f>'788-1'!A19:C19</f>
        <v>41</v>
      </c>
      <c r="B19" s="40"/>
      <c r="C19" s="40"/>
      <c r="D19" s="41" t="str">
        <f>'788-1'!D19:J19</f>
        <v>Стратешки стоки и други резерви</v>
      </c>
      <c r="E19" s="41"/>
      <c r="F19" s="41"/>
      <c r="G19" s="41"/>
      <c r="H19" s="41"/>
      <c r="I19" s="41"/>
      <c r="J19" s="41"/>
      <c r="K19" s="80">
        <f>'788-1'!K19:M19</f>
        <v>484</v>
      </c>
      <c r="L19" s="80"/>
      <c r="M19" s="80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39">
        <f>'788-1'!A20:C20</f>
        <v>41</v>
      </c>
      <c r="B20" s="40"/>
      <c r="C20" s="40"/>
      <c r="D20" s="41" t="str">
        <f>'788-1'!D20:J20</f>
        <v>Вложувања и нефинасиски средства</v>
      </c>
      <c r="E20" s="41"/>
      <c r="F20" s="41"/>
      <c r="G20" s="41"/>
      <c r="H20" s="41"/>
      <c r="I20" s="41"/>
      <c r="J20" s="41"/>
      <c r="K20" s="80">
        <f>'788-1'!K20:M20</f>
        <v>485</v>
      </c>
      <c r="L20" s="80"/>
      <c r="M20" s="80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39">
        <f>'788-1'!A21:C21</f>
        <v>41</v>
      </c>
      <c r="B21" s="40"/>
      <c r="C21" s="40"/>
      <c r="D21" s="41" t="str">
        <f>'788-1'!D21:J21</f>
        <v>Купување на возила</v>
      </c>
      <c r="E21" s="41"/>
      <c r="F21" s="41"/>
      <c r="G21" s="41"/>
      <c r="H21" s="41"/>
      <c r="I21" s="41"/>
      <c r="J21" s="41"/>
      <c r="K21" s="80">
        <f>'788-1'!K21:M21</f>
        <v>486</v>
      </c>
      <c r="L21" s="80"/>
      <c r="M21" s="80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39">
        <f>'788-1'!A22:C22</f>
        <v>0</v>
      </c>
      <c r="B22" s="40"/>
      <c r="C22" s="40"/>
      <c r="D22" s="41">
        <f>'788-1'!D22:J22</f>
        <v>0</v>
      </c>
      <c r="E22" s="41"/>
      <c r="F22" s="41"/>
      <c r="G22" s="41"/>
      <c r="H22" s="41"/>
      <c r="I22" s="41"/>
      <c r="J22" s="41"/>
      <c r="K22" s="80">
        <f>'788-1'!K22:M22</f>
        <v>0</v>
      </c>
      <c r="L22" s="80"/>
      <c r="M22" s="80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66">
        <f>'788-1'!A23:C23</f>
        <v>0</v>
      </c>
      <c r="B23" s="67"/>
      <c r="C23" s="67"/>
      <c r="D23" s="65">
        <f>'788-1'!D23:J23</f>
        <v>0</v>
      </c>
      <c r="E23" s="65"/>
      <c r="F23" s="65"/>
      <c r="G23" s="65"/>
      <c r="H23" s="65"/>
      <c r="I23" s="65"/>
      <c r="J23" s="65"/>
      <c r="K23" s="86">
        <f>'788-1'!K23:M23</f>
        <v>0</v>
      </c>
      <c r="L23" s="86"/>
      <c r="M23" s="86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83" t="s">
        <v>29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R5"/>
    <mergeCell ref="A6:C6"/>
    <mergeCell ref="D6:J6"/>
    <mergeCell ref="K6:M6"/>
    <mergeCell ref="A7:C7"/>
    <mergeCell ref="D7:J7"/>
    <mergeCell ref="K7:M7"/>
    <mergeCell ref="A1:Q1"/>
    <mergeCell ref="A3:E3"/>
    <mergeCell ref="F3:J3"/>
    <mergeCell ref="K3:M3"/>
    <mergeCell ref="O3:R3"/>
    <mergeCell ref="O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Dell</cp:lastModifiedBy>
  <cp:lastPrinted>2020-12-15T10:12:32Z</cp:lastPrinted>
  <dcterms:created xsi:type="dcterms:W3CDTF">2019-12-10T12:32:11Z</dcterms:created>
  <dcterms:modified xsi:type="dcterms:W3CDTF">2020-12-23T08:43:53Z</dcterms:modified>
  <cp:category/>
  <cp:version/>
  <cp:contentType/>
  <cp:contentStatus/>
</cp:coreProperties>
</file>